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F:\Diogo - Comunicação\Transparência - Wordpress - 2017\DADOS\Contabilidade\"/>
    </mc:Choice>
  </mc:AlternateContent>
  <xr:revisionPtr revIDLastSave="0" documentId="13_ncr:1_{5645ACA8-3CB3-4067-9D40-152CB97BBC82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Gestão Orçamentária Financeira" sheetId="1" r:id="rId1"/>
    <sheet name="Desempenho esperado-orçado" sheetId="4" r:id="rId2"/>
    <sheet name="Relatório de despesas" sheetId="7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" i="4" l="1"/>
  <c r="C13" i="4"/>
  <c r="D4" i="4"/>
  <c r="D17" i="4" s="1"/>
  <c r="C4" i="4"/>
  <c r="C17" i="4" s="1"/>
  <c r="F19" i="7"/>
  <c r="E19" i="7"/>
  <c r="D19" i="7"/>
  <c r="C19" i="7"/>
  <c r="E13" i="7"/>
  <c r="D13" i="7"/>
  <c r="C13" i="7"/>
  <c r="F4" i="7"/>
  <c r="F15" i="7" s="1"/>
  <c r="E4" i="7"/>
  <c r="D4" i="7"/>
  <c r="D15" i="7" s="1"/>
  <c r="C4" i="7"/>
  <c r="C15" i="7" s="1"/>
  <c r="E58" i="1"/>
  <c r="E49" i="1"/>
  <c r="E60" i="1" s="1"/>
  <c r="D49" i="1"/>
  <c r="C58" i="1"/>
  <c r="D58" i="1"/>
  <c r="F49" i="1"/>
  <c r="F60" i="1" s="1"/>
  <c r="C49" i="1"/>
  <c r="C60" i="1" s="1"/>
  <c r="D60" i="1" l="1"/>
  <c r="E15" i="7"/>
</calcChain>
</file>

<file path=xl/sharedStrings.xml><?xml version="1.0" encoding="utf-8"?>
<sst xmlns="http://schemas.openxmlformats.org/spreadsheetml/2006/main" count="115" uniqueCount="44">
  <si>
    <t xml:space="preserve"> PREVISÃO ORÇAM. </t>
  </si>
  <si>
    <t xml:space="preserve"> EMPENHADAS </t>
  </si>
  <si>
    <t xml:space="preserve"> LIQUIDADAS </t>
  </si>
  <si>
    <t xml:space="preserve"> PAGAS </t>
  </si>
  <si>
    <t>DESPESAS CORRENTES</t>
  </si>
  <si>
    <t>PESSOAL, ENCARGOS E BENEFÍCIOS</t>
  </si>
  <si>
    <t>DESPESAS FINANCEIRAS</t>
  </si>
  <si>
    <t xml:space="preserve"> R$                               -   </t>
  </si>
  <si>
    <t xml:space="preserve"> R$                            -   </t>
  </si>
  <si>
    <t xml:space="preserve"> R$                          -   </t>
  </si>
  <si>
    <t xml:space="preserve"> R$                           -   </t>
  </si>
  <si>
    <t>USO DE BENS E SERVIÇOS</t>
  </si>
  <si>
    <t>TRANSFERENCIAS CORRENTES</t>
  </si>
  <si>
    <t>TRIBUTARIAS CONTRIBUITIVAS</t>
  </si>
  <si>
    <t>DESPESAS JUDICIAIS</t>
  </si>
  <si>
    <t>DEMAIS DESPESAS</t>
  </si>
  <si>
    <t>DESPESAS DE CAPITAL</t>
  </si>
  <si>
    <t>INVESTIMENTOS, AÇÕES E EQUIP.</t>
  </si>
  <si>
    <t>TOTAL</t>
  </si>
  <si>
    <t>-</t>
  </si>
  <si>
    <t xml:space="preserve"> PREVISÃO ORCAMENTÁRIA </t>
  </si>
  <si>
    <t xml:space="preserve"> RECEITAS REALIZADAS </t>
  </si>
  <si>
    <t>RECEITAS CORRENTES</t>
  </si>
  <si>
    <t>RECEITA TRIBUTÁRIA</t>
  </si>
  <si>
    <t>RECEITAS DE CONTRIBUIÇÕES</t>
  </si>
  <si>
    <t>RECEITA PATRIMONIAL</t>
  </si>
  <si>
    <t>RECEITAS DE SERVIÇOS</t>
  </si>
  <si>
    <t>RECEITAS FINANCEIRAS</t>
  </si>
  <si>
    <t>OUTRAS RECEITAS CORRENTES</t>
  </si>
  <si>
    <t>RECEITAS DE CAPITAL</t>
  </si>
  <si>
    <t>ALIENAÇÃO DE BENS</t>
  </si>
  <si>
    <t>SALDOS DE EXERCÍCIOS</t>
  </si>
  <si>
    <t>ANUIDADES - PESSOAS FÍSICAS</t>
  </si>
  <si>
    <t>ANUIDADES - PESSOAS JURÍDICAS</t>
  </si>
  <si>
    <t xml:space="preserve"> DESPESAS EMPENHADAS </t>
  </si>
  <si>
    <t xml:space="preserve"> DESPESAS LIQUIDADAS </t>
  </si>
  <si>
    <t xml:space="preserve"> DESPESAS PAGAS </t>
  </si>
  <si>
    <t>MATERIAL DE CONSUMO</t>
  </si>
  <si>
    <t>DIÁRIAS DE PESSOAL</t>
  </si>
  <si>
    <t>DIÁRIAS DE COLABORADORES EVENTUAIS</t>
  </si>
  <si>
    <t>DIARIAS DE CONSELHEIROS</t>
  </si>
  <si>
    <t>SERVIÇOS DE TERCEIROS - PESSOA FÍSICA</t>
  </si>
  <si>
    <t>SERVIÇOS DE TERCEIROS - PESSOA JURÍDICA</t>
  </si>
  <si>
    <t>TRÊNSFERENCIAS CORRENTES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</si>
</sst>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Calibri"/>
      <family val="2"/>
    </font>
    <font>
      <b/>
      <sz val="8"/>
      <color rgb="FF000000"/>
      <name val="Calibri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Fill="1"/>
    <xf numFmtId="0" fontId="4" fillId="0" borderId="1" xfId="0" applyFont="1" applyBorder="1" applyAlignment="1">
      <alignment horizontal="center" vertical="center"/>
    </xf>
    <xf numFmtId="44" fontId="4" fillId="0" borderId="1" xfId="1" applyFont="1" applyBorder="1" applyAlignment="1">
      <alignment vertical="center"/>
    </xf>
    <xf numFmtId="44" fontId="3" fillId="0" borderId="1" xfId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44" fontId="3" fillId="0" borderId="8" xfId="1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4" fontId="5" fillId="0" borderId="1" xfId="1" applyFont="1" applyFill="1" applyBorder="1" applyAlignment="1">
      <alignment vertical="center"/>
    </xf>
    <xf numFmtId="44" fontId="6" fillId="0" borderId="1" xfId="1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44" fontId="5" fillId="0" borderId="6" xfId="1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44" fontId="6" fillId="0" borderId="6" xfId="1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44" fontId="5" fillId="0" borderId="8" xfId="1" applyFont="1" applyFill="1" applyBorder="1" applyAlignment="1">
      <alignment vertical="center"/>
    </xf>
    <xf numFmtId="44" fontId="5" fillId="0" borderId="9" xfId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4" fontId="4" fillId="0" borderId="6" xfId="1" applyFont="1" applyBorder="1" applyAlignment="1">
      <alignment vertical="center"/>
    </xf>
    <xf numFmtId="44" fontId="6" fillId="0" borderId="1" xfId="1" applyFont="1" applyBorder="1" applyAlignment="1">
      <alignment vertical="center"/>
    </xf>
    <xf numFmtId="44" fontId="3" fillId="0" borderId="6" xfId="1" applyFont="1" applyBorder="1" applyAlignment="1">
      <alignment vertical="center"/>
    </xf>
    <xf numFmtId="44" fontId="3" fillId="0" borderId="9" xfId="1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4" fontId="0" fillId="0" borderId="0" xfId="0" applyNumberFormat="1"/>
    <xf numFmtId="44" fontId="4" fillId="0" borderId="8" xfId="1" applyFont="1" applyBorder="1" applyAlignment="1">
      <alignment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60"/>
  <sheetViews>
    <sheetView tabSelected="1" topLeftCell="A31" workbookViewId="0">
      <selection activeCell="H44" sqref="H44"/>
    </sheetView>
  </sheetViews>
  <sheetFormatPr defaultRowHeight="15" x14ac:dyDescent="0.25"/>
  <cols>
    <col min="1" max="1" width="1.7109375" customWidth="1"/>
    <col min="2" max="2" width="23.42578125" bestFit="1" customWidth="1"/>
    <col min="3" max="3" width="14.28515625" bestFit="1" customWidth="1"/>
    <col min="4" max="6" width="12.85546875" bestFit="1" customWidth="1"/>
    <col min="7" max="7" width="15.85546875" bestFit="1" customWidth="1"/>
    <col min="8" max="11" width="12.28515625" bestFit="1" customWidth="1"/>
  </cols>
  <sheetData>
    <row r="1" spans="2:6" ht="6.75" customHeight="1" thickBot="1" x14ac:dyDescent="0.3"/>
    <row r="2" spans="2:6" x14ac:dyDescent="0.25">
      <c r="B2" s="33">
        <v>2016</v>
      </c>
      <c r="C2" s="34"/>
      <c r="D2" s="34"/>
      <c r="E2" s="34"/>
      <c r="F2" s="35"/>
    </row>
    <row r="3" spans="2:6" x14ac:dyDescent="0.25">
      <c r="B3" s="12"/>
      <c r="C3" s="9" t="s">
        <v>0</v>
      </c>
      <c r="D3" s="9" t="s">
        <v>1</v>
      </c>
      <c r="E3" s="9" t="s">
        <v>2</v>
      </c>
      <c r="F3" s="13" t="s">
        <v>3</v>
      </c>
    </row>
    <row r="4" spans="2:6" x14ac:dyDescent="0.25">
      <c r="B4" s="14" t="s">
        <v>4</v>
      </c>
      <c r="C4" s="10">
        <v>8219020</v>
      </c>
      <c r="D4" s="10">
        <v>6627451.54</v>
      </c>
      <c r="E4" s="10">
        <v>6584517.71</v>
      </c>
      <c r="F4" s="15">
        <v>6573781.8399999999</v>
      </c>
    </row>
    <row r="5" spans="2:6" x14ac:dyDescent="0.25">
      <c r="B5" s="16" t="s">
        <v>5</v>
      </c>
      <c r="C5" s="11">
        <v>4070120</v>
      </c>
      <c r="D5" s="11">
        <v>3659924.52</v>
      </c>
      <c r="E5" s="11">
        <v>3659924.52</v>
      </c>
      <c r="F5" s="17">
        <v>3659924.52</v>
      </c>
    </row>
    <row r="6" spans="2:6" x14ac:dyDescent="0.25">
      <c r="B6" s="16" t="s">
        <v>6</v>
      </c>
      <c r="C6" s="11" t="s">
        <v>7</v>
      </c>
      <c r="D6" s="11" t="s">
        <v>8</v>
      </c>
      <c r="E6" s="11" t="s">
        <v>9</v>
      </c>
      <c r="F6" s="17" t="s">
        <v>10</v>
      </c>
    </row>
    <row r="7" spans="2:6" x14ac:dyDescent="0.25">
      <c r="B7" s="16" t="s">
        <v>11</v>
      </c>
      <c r="C7" s="11">
        <v>3739480</v>
      </c>
      <c r="D7" s="11">
        <v>2691417.37</v>
      </c>
      <c r="E7" s="11">
        <v>2648483.54</v>
      </c>
      <c r="F7" s="17">
        <v>2641588.94</v>
      </c>
    </row>
    <row r="8" spans="2:6" x14ac:dyDescent="0.25">
      <c r="B8" s="16" t="s">
        <v>12</v>
      </c>
      <c r="C8" s="11">
        <v>140000</v>
      </c>
      <c r="D8" s="11">
        <v>112000</v>
      </c>
      <c r="E8" s="11">
        <v>112000</v>
      </c>
      <c r="F8" s="17">
        <v>112000</v>
      </c>
    </row>
    <row r="9" spans="2:6" x14ac:dyDescent="0.25">
      <c r="B9" s="16" t="s">
        <v>13</v>
      </c>
      <c r="C9" s="11">
        <v>53420</v>
      </c>
      <c r="D9" s="11">
        <v>23652.02</v>
      </c>
      <c r="E9" s="11">
        <v>23652.02</v>
      </c>
      <c r="F9" s="17">
        <v>23551.02</v>
      </c>
    </row>
    <row r="10" spans="2:6" x14ac:dyDescent="0.25">
      <c r="B10" s="16" t="s">
        <v>14</v>
      </c>
      <c r="C10" s="11">
        <v>200000</v>
      </c>
      <c r="D10" s="11">
        <v>140224.89000000001</v>
      </c>
      <c r="E10" s="11">
        <v>140224.89000000001</v>
      </c>
      <c r="F10" s="17">
        <v>136484.62</v>
      </c>
    </row>
    <row r="11" spans="2:6" x14ac:dyDescent="0.25">
      <c r="B11" s="16" t="s">
        <v>15</v>
      </c>
      <c r="C11" s="11">
        <v>16000</v>
      </c>
      <c r="D11" s="11">
        <v>232.74</v>
      </c>
      <c r="E11" s="11">
        <v>232.74</v>
      </c>
      <c r="F11" s="17">
        <v>232.74</v>
      </c>
    </row>
    <row r="12" spans="2:6" x14ac:dyDescent="0.25">
      <c r="B12" s="18"/>
      <c r="C12" s="11"/>
      <c r="D12" s="11"/>
      <c r="E12" s="11"/>
      <c r="F12" s="17"/>
    </row>
    <row r="13" spans="2:6" x14ac:dyDescent="0.25">
      <c r="B13" s="12" t="s">
        <v>16</v>
      </c>
      <c r="C13" s="10">
        <v>4141000</v>
      </c>
      <c r="D13" s="10">
        <v>541717.09</v>
      </c>
      <c r="E13" s="10">
        <v>533377.09</v>
      </c>
      <c r="F13" s="15">
        <v>533377.09</v>
      </c>
    </row>
    <row r="14" spans="2:6" x14ac:dyDescent="0.25">
      <c r="B14" s="18" t="s">
        <v>17</v>
      </c>
      <c r="C14" s="11">
        <v>4141000</v>
      </c>
      <c r="D14" s="11">
        <v>541717.09</v>
      </c>
      <c r="E14" s="11">
        <v>533377.09</v>
      </c>
      <c r="F14" s="17">
        <v>533377.09</v>
      </c>
    </row>
    <row r="15" spans="2:6" ht="15.75" thickBot="1" x14ac:dyDescent="0.3">
      <c r="B15" s="19" t="s">
        <v>18</v>
      </c>
      <c r="C15" s="20">
        <v>12360020</v>
      </c>
      <c r="D15" s="20">
        <v>8649796.8100000005</v>
      </c>
      <c r="E15" s="20">
        <v>7117894.7999999998</v>
      </c>
      <c r="F15" s="21">
        <v>7107158.9299999997</v>
      </c>
    </row>
    <row r="16" spans="2:6" ht="15.75" thickBot="1" x14ac:dyDescent="0.3">
      <c r="B16" s="1"/>
      <c r="C16" s="1"/>
      <c r="D16" s="1"/>
      <c r="E16" s="1"/>
      <c r="F16" s="1"/>
    </row>
    <row r="17" spans="2:6" x14ac:dyDescent="0.25">
      <c r="B17" s="33">
        <v>2017</v>
      </c>
      <c r="C17" s="34"/>
      <c r="D17" s="34"/>
      <c r="E17" s="34"/>
      <c r="F17" s="35"/>
    </row>
    <row r="18" spans="2:6" x14ac:dyDescent="0.25">
      <c r="B18" s="12"/>
      <c r="C18" s="9" t="s">
        <v>0</v>
      </c>
      <c r="D18" s="9" t="s">
        <v>1</v>
      </c>
      <c r="E18" s="9" t="s">
        <v>2</v>
      </c>
      <c r="F18" s="13" t="s">
        <v>3</v>
      </c>
    </row>
    <row r="19" spans="2:6" x14ac:dyDescent="0.25">
      <c r="B19" s="14" t="s">
        <v>4</v>
      </c>
      <c r="C19" s="10">
        <v>8995950</v>
      </c>
      <c r="D19" s="10">
        <v>8609291.1199999992</v>
      </c>
      <c r="E19" s="10">
        <v>8503928.0099999998</v>
      </c>
      <c r="F19" s="15">
        <v>7846772.3499999996</v>
      </c>
    </row>
    <row r="20" spans="2:6" x14ac:dyDescent="0.25">
      <c r="B20" s="16" t="s">
        <v>5</v>
      </c>
      <c r="C20" s="11">
        <v>4914780</v>
      </c>
      <c r="D20" s="11">
        <v>4896942.3899999997</v>
      </c>
      <c r="E20" s="11">
        <v>4896942.3899999997</v>
      </c>
      <c r="F20" s="17">
        <v>4263965.05</v>
      </c>
    </row>
    <row r="21" spans="2:6" x14ac:dyDescent="0.25">
      <c r="B21" s="16" t="s">
        <v>6</v>
      </c>
      <c r="C21" s="11">
        <v>9500</v>
      </c>
      <c r="D21" s="11">
        <v>214.2</v>
      </c>
      <c r="E21" s="11">
        <v>214.2</v>
      </c>
      <c r="F21" s="17">
        <v>214.2</v>
      </c>
    </row>
    <row r="22" spans="2:6" x14ac:dyDescent="0.25">
      <c r="B22" s="16" t="s">
        <v>11</v>
      </c>
      <c r="C22" s="11">
        <v>3473360</v>
      </c>
      <c r="D22" s="11">
        <v>3159689.13</v>
      </c>
      <c r="E22" s="11">
        <v>3054326.02</v>
      </c>
      <c r="F22" s="17">
        <v>3031734.94</v>
      </c>
    </row>
    <row r="23" spans="2:6" x14ac:dyDescent="0.25">
      <c r="B23" s="16" t="s">
        <v>12</v>
      </c>
      <c r="C23" s="11">
        <v>161300</v>
      </c>
      <c r="D23" s="11">
        <v>132806.49</v>
      </c>
      <c r="E23" s="11">
        <v>132806.49</v>
      </c>
      <c r="F23" s="17">
        <v>132806.49</v>
      </c>
    </row>
    <row r="24" spans="2:6" x14ac:dyDescent="0.25">
      <c r="B24" s="16" t="s">
        <v>13</v>
      </c>
      <c r="C24" s="11">
        <v>39060</v>
      </c>
      <c r="D24" s="11">
        <v>27625.75</v>
      </c>
      <c r="E24" s="11">
        <v>27625.75</v>
      </c>
      <c r="F24" s="17">
        <v>26836.75</v>
      </c>
    </row>
    <row r="25" spans="2:6" x14ac:dyDescent="0.25">
      <c r="B25" s="16" t="s">
        <v>14</v>
      </c>
      <c r="C25" s="11">
        <v>389950</v>
      </c>
      <c r="D25" s="11">
        <v>386367.29</v>
      </c>
      <c r="E25" s="11">
        <v>386367.29</v>
      </c>
      <c r="F25" s="17">
        <v>385569.05</v>
      </c>
    </row>
    <row r="26" spans="2:6" x14ac:dyDescent="0.25">
      <c r="B26" s="16" t="s">
        <v>15</v>
      </c>
      <c r="C26" s="11">
        <v>8000</v>
      </c>
      <c r="D26" s="11">
        <v>5645.87</v>
      </c>
      <c r="E26" s="11">
        <v>5645.87</v>
      </c>
      <c r="F26" s="17">
        <v>5645.87</v>
      </c>
    </row>
    <row r="27" spans="2:6" x14ac:dyDescent="0.25">
      <c r="B27" s="18"/>
      <c r="C27" s="11"/>
      <c r="D27" s="11"/>
      <c r="E27" s="11"/>
      <c r="F27" s="17"/>
    </row>
    <row r="28" spans="2:6" x14ac:dyDescent="0.25">
      <c r="B28" s="12" t="s">
        <v>16</v>
      </c>
      <c r="C28" s="10">
        <v>4888000</v>
      </c>
      <c r="D28" s="10">
        <v>612069.59</v>
      </c>
      <c r="E28" s="10">
        <v>325367.84999999998</v>
      </c>
      <c r="F28" s="15">
        <v>315167.88</v>
      </c>
    </row>
    <row r="29" spans="2:6" x14ac:dyDescent="0.25">
      <c r="B29" s="18" t="s">
        <v>17</v>
      </c>
      <c r="C29" s="11">
        <v>4888000</v>
      </c>
      <c r="D29" s="11">
        <v>612069.59</v>
      </c>
      <c r="E29" s="11">
        <v>325367.84999999998</v>
      </c>
      <c r="F29" s="17">
        <v>315167.88</v>
      </c>
    </row>
    <row r="30" spans="2:6" ht="15.75" thickBot="1" x14ac:dyDescent="0.3">
      <c r="B30" s="19" t="s">
        <v>18</v>
      </c>
      <c r="C30" s="20">
        <v>13883950</v>
      </c>
      <c r="D30" s="20">
        <v>9221360.7100000009</v>
      </c>
      <c r="E30" s="20">
        <v>8829295.8599999994</v>
      </c>
      <c r="F30" s="21">
        <v>8161940.2300000004</v>
      </c>
    </row>
    <row r="31" spans="2:6" ht="15.75" thickBot="1" x14ac:dyDescent="0.3">
      <c r="B31" s="1"/>
      <c r="C31" s="1"/>
      <c r="D31" s="1"/>
      <c r="E31" s="1"/>
      <c r="F31" s="1"/>
    </row>
    <row r="32" spans="2:6" x14ac:dyDescent="0.25">
      <c r="B32" s="33">
        <v>2018</v>
      </c>
      <c r="C32" s="34"/>
      <c r="D32" s="34"/>
      <c r="E32" s="34"/>
      <c r="F32" s="35"/>
    </row>
    <row r="33" spans="2:7" x14ac:dyDescent="0.25">
      <c r="B33" s="12"/>
      <c r="C33" s="9" t="s">
        <v>0</v>
      </c>
      <c r="D33" s="9" t="s">
        <v>1</v>
      </c>
      <c r="E33" s="9" t="s">
        <v>2</v>
      </c>
      <c r="F33" s="13" t="s">
        <v>3</v>
      </c>
    </row>
    <row r="34" spans="2:7" x14ac:dyDescent="0.25">
      <c r="B34" s="14" t="s">
        <v>4</v>
      </c>
      <c r="C34" s="10">
        <v>8925800</v>
      </c>
      <c r="D34" s="10">
        <v>7780620.9900000002</v>
      </c>
      <c r="E34" s="10">
        <v>7684704.8099999996</v>
      </c>
      <c r="F34" s="15">
        <v>7658788.75</v>
      </c>
      <c r="G34" s="31"/>
    </row>
    <row r="35" spans="2:7" x14ac:dyDescent="0.25">
      <c r="B35" s="16" t="s">
        <v>5</v>
      </c>
      <c r="C35" s="11">
        <v>5020900</v>
      </c>
      <c r="D35" s="11">
        <v>4911959.16</v>
      </c>
      <c r="E35" s="11">
        <v>4911959.16</v>
      </c>
      <c r="F35" s="17">
        <v>4911959.16</v>
      </c>
    </row>
    <row r="36" spans="2:7" x14ac:dyDescent="0.25">
      <c r="B36" s="16" t="s">
        <v>6</v>
      </c>
      <c r="C36" s="11" t="s">
        <v>7</v>
      </c>
      <c r="D36" s="11" t="s">
        <v>8</v>
      </c>
      <c r="E36" s="11" t="s">
        <v>8</v>
      </c>
      <c r="F36" s="17" t="s">
        <v>8</v>
      </c>
    </row>
    <row r="37" spans="2:7" x14ac:dyDescent="0.25">
      <c r="B37" s="16" t="s">
        <v>11</v>
      </c>
      <c r="C37" s="11">
        <v>3564560</v>
      </c>
      <c r="D37" s="11">
        <v>2755962.57</v>
      </c>
      <c r="E37" s="11">
        <v>2660200.39</v>
      </c>
      <c r="F37" s="17">
        <v>2634344.33</v>
      </c>
    </row>
    <row r="38" spans="2:7" x14ac:dyDescent="0.25">
      <c r="B38" s="16" t="s">
        <v>12</v>
      </c>
      <c r="C38" s="11">
        <v>35000</v>
      </c>
      <c r="D38" s="11">
        <v>13200</v>
      </c>
      <c r="E38" s="11">
        <v>13200</v>
      </c>
      <c r="F38" s="17">
        <v>13200</v>
      </c>
    </row>
    <row r="39" spans="2:7" x14ac:dyDescent="0.25">
      <c r="B39" s="16" t="s">
        <v>13</v>
      </c>
      <c r="C39" s="11">
        <v>45240</v>
      </c>
      <c r="D39" s="11">
        <v>21558.55</v>
      </c>
      <c r="E39" s="11">
        <v>21404.55</v>
      </c>
      <c r="F39" s="17">
        <v>21344.55</v>
      </c>
    </row>
    <row r="40" spans="2:7" x14ac:dyDescent="0.25">
      <c r="B40" s="16" t="s">
        <v>14</v>
      </c>
      <c r="C40" s="11">
        <v>135100</v>
      </c>
      <c r="D40" s="11">
        <v>76981.23</v>
      </c>
      <c r="E40" s="11">
        <v>76981.23</v>
      </c>
      <c r="F40" s="17">
        <v>76981.23</v>
      </c>
    </row>
    <row r="41" spans="2:7" x14ac:dyDescent="0.25">
      <c r="B41" s="16" t="s">
        <v>15</v>
      </c>
      <c r="C41" s="11">
        <v>125000</v>
      </c>
      <c r="D41" s="11">
        <v>959.48</v>
      </c>
      <c r="E41" s="11">
        <v>959.48</v>
      </c>
      <c r="F41" s="17">
        <v>959.48</v>
      </c>
    </row>
    <row r="42" spans="2:7" x14ac:dyDescent="0.25">
      <c r="B42" s="18"/>
      <c r="C42" s="11"/>
      <c r="D42" s="11"/>
      <c r="E42" s="11"/>
      <c r="F42" s="17"/>
    </row>
    <row r="43" spans="2:7" x14ac:dyDescent="0.25">
      <c r="B43" s="12" t="s">
        <v>16</v>
      </c>
      <c r="C43" s="10">
        <v>5271300</v>
      </c>
      <c r="D43" s="10">
        <v>724994.04</v>
      </c>
      <c r="E43" s="10">
        <v>569085.04</v>
      </c>
      <c r="F43" s="15">
        <v>558283.04</v>
      </c>
    </row>
    <row r="44" spans="2:7" x14ac:dyDescent="0.25">
      <c r="B44" s="18" t="s">
        <v>17</v>
      </c>
      <c r="C44" s="11">
        <v>5271300</v>
      </c>
      <c r="D44" s="11">
        <v>724994.04</v>
      </c>
      <c r="E44" s="11">
        <v>569085.04</v>
      </c>
      <c r="F44" s="17">
        <v>558283.04</v>
      </c>
    </row>
    <row r="45" spans="2:7" ht="15.75" thickBot="1" x14ac:dyDescent="0.3">
      <c r="B45" s="19" t="s">
        <v>18</v>
      </c>
      <c r="C45" s="20">
        <v>14197100</v>
      </c>
      <c r="D45" s="20">
        <v>8505615.0299999993</v>
      </c>
      <c r="E45" s="20">
        <v>8253789.8499999996</v>
      </c>
      <c r="F45" s="21">
        <v>8217071.79</v>
      </c>
    </row>
    <row r="46" spans="2:7" ht="15.75" thickBot="1" x14ac:dyDescent="0.3"/>
    <row r="47" spans="2:7" x14ac:dyDescent="0.25">
      <c r="B47" s="33">
        <v>2019</v>
      </c>
      <c r="C47" s="34"/>
      <c r="D47" s="34"/>
      <c r="E47" s="34"/>
      <c r="F47" s="35"/>
    </row>
    <row r="48" spans="2:7" x14ac:dyDescent="0.25">
      <c r="B48" s="12"/>
      <c r="C48" s="9" t="s">
        <v>0</v>
      </c>
      <c r="D48" s="9" t="s">
        <v>1</v>
      </c>
      <c r="E48" s="9" t="s">
        <v>2</v>
      </c>
      <c r="F48" s="13" t="s">
        <v>3</v>
      </c>
    </row>
    <row r="49" spans="2:6" x14ac:dyDescent="0.25">
      <c r="B49" s="14" t="s">
        <v>4</v>
      </c>
      <c r="C49" s="10">
        <f>SUM(C50:C56)</f>
        <v>9238800</v>
      </c>
      <c r="D49" s="10">
        <f>SUM(D50:D56)</f>
        <v>8523261.4400000013</v>
      </c>
      <c r="E49" s="10">
        <f>SUM(E50:E56)</f>
        <v>8145180.6500000013</v>
      </c>
      <c r="F49" s="10">
        <f>SUM(F50:F56)</f>
        <v>8100751.0000000009</v>
      </c>
    </row>
    <row r="50" spans="2:6" x14ac:dyDescent="0.25">
      <c r="B50" s="16" t="s">
        <v>5</v>
      </c>
      <c r="C50" s="11">
        <v>5613380</v>
      </c>
      <c r="D50" s="11">
        <v>5418574.0499999998</v>
      </c>
      <c r="E50" s="11">
        <v>5418574.0499999998</v>
      </c>
      <c r="F50" s="17">
        <v>5418574.0499999998</v>
      </c>
    </row>
    <row r="51" spans="2:6" x14ac:dyDescent="0.25">
      <c r="B51" s="16" t="s">
        <v>6</v>
      </c>
      <c r="C51" s="11">
        <v>0</v>
      </c>
      <c r="D51" s="11">
        <v>0</v>
      </c>
      <c r="E51" s="11">
        <v>0</v>
      </c>
      <c r="F51" s="17">
        <v>0</v>
      </c>
    </row>
    <row r="52" spans="2:6" x14ac:dyDescent="0.25">
      <c r="B52" s="16" t="s">
        <v>11</v>
      </c>
      <c r="C52" s="11">
        <v>3426276</v>
      </c>
      <c r="D52" s="11">
        <v>2930426.86</v>
      </c>
      <c r="E52" s="11">
        <v>2557022.4300000002</v>
      </c>
      <c r="F52" s="17">
        <v>2512612.7799999998</v>
      </c>
    </row>
    <row r="53" spans="2:6" x14ac:dyDescent="0.25">
      <c r="B53" s="16" t="s">
        <v>12</v>
      </c>
      <c r="C53" s="11">
        <v>20000</v>
      </c>
      <c r="D53" s="11">
        <v>8662.57</v>
      </c>
      <c r="E53" s="11">
        <v>8662.57</v>
      </c>
      <c r="F53" s="17">
        <v>8662.57</v>
      </c>
    </row>
    <row r="54" spans="2:6" x14ac:dyDescent="0.25">
      <c r="B54" s="16" t="s">
        <v>13</v>
      </c>
      <c r="C54" s="11">
        <v>44604</v>
      </c>
      <c r="D54" s="11">
        <v>36250.97</v>
      </c>
      <c r="E54" s="11">
        <v>31574.61</v>
      </c>
      <c r="F54" s="17">
        <v>31554.61</v>
      </c>
    </row>
    <row r="55" spans="2:6" x14ac:dyDescent="0.25">
      <c r="B55" s="16" t="s">
        <v>14</v>
      </c>
      <c r="C55" s="11">
        <v>106000</v>
      </c>
      <c r="D55" s="11">
        <v>102712.59</v>
      </c>
      <c r="E55" s="11">
        <v>102712.59</v>
      </c>
      <c r="F55" s="17">
        <v>102712.59</v>
      </c>
    </row>
    <row r="56" spans="2:6" x14ac:dyDescent="0.25">
      <c r="B56" s="16" t="s">
        <v>15</v>
      </c>
      <c r="C56" s="11">
        <v>28540</v>
      </c>
      <c r="D56" s="11">
        <v>26634.400000000001</v>
      </c>
      <c r="E56" s="11">
        <v>26634.400000000001</v>
      </c>
      <c r="F56" s="17">
        <v>26634.400000000001</v>
      </c>
    </row>
    <row r="57" spans="2:6" x14ac:dyDescent="0.25">
      <c r="B57" s="18"/>
      <c r="C57" s="11"/>
      <c r="D57" s="11"/>
      <c r="E57" s="11"/>
      <c r="F57" s="17"/>
    </row>
    <row r="58" spans="2:6" x14ac:dyDescent="0.25">
      <c r="B58" s="12" t="s">
        <v>16</v>
      </c>
      <c r="C58" s="10">
        <f>C59</f>
        <v>5872000</v>
      </c>
      <c r="D58" s="10">
        <f>D59</f>
        <v>717318.25</v>
      </c>
      <c r="E58" s="10">
        <f>E59</f>
        <v>708653.25</v>
      </c>
      <c r="F58" s="15">
        <v>701986.25</v>
      </c>
    </row>
    <row r="59" spans="2:6" x14ac:dyDescent="0.25">
      <c r="B59" s="18" t="s">
        <v>17</v>
      </c>
      <c r="C59" s="11">
        <v>5872000</v>
      </c>
      <c r="D59" s="11">
        <v>717318.25</v>
      </c>
      <c r="E59" s="11">
        <v>708653.25</v>
      </c>
      <c r="F59" s="17">
        <v>701986.25</v>
      </c>
    </row>
    <row r="60" spans="2:6" ht="15.75" thickBot="1" x14ac:dyDescent="0.3">
      <c r="B60" s="19" t="s">
        <v>18</v>
      </c>
      <c r="C60" s="20">
        <f>C49+C58</f>
        <v>15110800</v>
      </c>
      <c r="D60" s="20">
        <f>D49+D58</f>
        <v>9240579.6900000013</v>
      </c>
      <c r="E60" s="20">
        <f>E49+E58</f>
        <v>8853833.9000000022</v>
      </c>
      <c r="F60" s="20">
        <f>F49+F58</f>
        <v>8802737.25</v>
      </c>
    </row>
  </sheetData>
  <mergeCells count="4">
    <mergeCell ref="B17:F17"/>
    <mergeCell ref="B2:F2"/>
    <mergeCell ref="B32:F32"/>
    <mergeCell ref="B47:F47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22"/>
  <sheetViews>
    <sheetView workbookViewId="0">
      <selection activeCell="D23" sqref="D23"/>
    </sheetView>
  </sheetViews>
  <sheetFormatPr defaultRowHeight="15" x14ac:dyDescent="0.25"/>
  <cols>
    <col min="1" max="1" width="2" customWidth="1"/>
    <col min="2" max="2" width="36.5703125" bestFit="1" customWidth="1"/>
    <col min="3" max="3" width="19.5703125" bestFit="1" customWidth="1"/>
    <col min="4" max="4" width="16.140625" bestFit="1" customWidth="1"/>
  </cols>
  <sheetData>
    <row r="1" spans="2:4" ht="7.5" customHeight="1" thickBot="1" x14ac:dyDescent="0.3"/>
    <row r="2" spans="2:4" ht="15.75" thickBot="1" x14ac:dyDescent="0.3">
      <c r="B2" s="36">
        <v>2019</v>
      </c>
      <c r="C2" s="37"/>
      <c r="D2" s="37"/>
    </row>
    <row r="3" spans="2:4" x14ac:dyDescent="0.25">
      <c r="B3" s="28" t="s">
        <v>19</v>
      </c>
      <c r="C3" s="29" t="s">
        <v>20</v>
      </c>
      <c r="D3" s="30" t="s">
        <v>21</v>
      </c>
    </row>
    <row r="4" spans="2:4" x14ac:dyDescent="0.25">
      <c r="B4" s="5" t="s">
        <v>22</v>
      </c>
      <c r="C4" s="3">
        <f>SUM(C5:C11)</f>
        <v>9217800</v>
      </c>
      <c r="D4" s="24">
        <f>SUM(D5:D11)</f>
        <v>9379305.5600000024</v>
      </c>
    </row>
    <row r="5" spans="2:4" x14ac:dyDescent="0.25">
      <c r="B5" s="6" t="s">
        <v>23</v>
      </c>
      <c r="C5" s="4">
        <v>945300</v>
      </c>
      <c r="D5" s="26">
        <v>946285.06</v>
      </c>
    </row>
    <row r="6" spans="2:4" x14ac:dyDescent="0.25">
      <c r="B6" s="6" t="s">
        <v>24</v>
      </c>
      <c r="C6" s="4">
        <v>6683000</v>
      </c>
      <c r="D6" s="26">
        <v>6919087.5800000001</v>
      </c>
    </row>
    <row r="7" spans="2:4" x14ac:dyDescent="0.25">
      <c r="B7" s="6" t="s">
        <v>25</v>
      </c>
      <c r="C7" s="4">
        <v>200</v>
      </c>
      <c r="D7" s="26">
        <v>4.79</v>
      </c>
    </row>
    <row r="8" spans="2:4" x14ac:dyDescent="0.25">
      <c r="B8" s="6" t="s">
        <v>26</v>
      </c>
      <c r="C8" s="4">
        <v>110300</v>
      </c>
      <c r="D8" s="26">
        <v>37661.56</v>
      </c>
    </row>
    <row r="9" spans="2:4" x14ac:dyDescent="0.25">
      <c r="B9" s="6" t="s">
        <v>27</v>
      </c>
      <c r="C9" s="4">
        <v>1037000</v>
      </c>
      <c r="D9" s="26">
        <v>1107497.8999999999</v>
      </c>
    </row>
    <row r="10" spans="2:4" x14ac:dyDescent="0.25">
      <c r="B10" s="6" t="s">
        <v>43</v>
      </c>
      <c r="C10" s="4">
        <v>50000</v>
      </c>
      <c r="D10" s="26">
        <v>35061.96</v>
      </c>
    </row>
    <row r="11" spans="2:4" x14ac:dyDescent="0.25">
      <c r="B11" s="6" t="s">
        <v>28</v>
      </c>
      <c r="C11" s="4">
        <v>392000</v>
      </c>
      <c r="D11" s="26">
        <v>333706.71000000002</v>
      </c>
    </row>
    <row r="12" spans="2:4" x14ac:dyDescent="0.25">
      <c r="B12" s="6"/>
      <c r="C12" s="4"/>
      <c r="D12" s="26"/>
    </row>
    <row r="13" spans="2:4" x14ac:dyDescent="0.25">
      <c r="B13" s="5" t="s">
        <v>29</v>
      </c>
      <c r="C13" s="3">
        <f>SUM(C14:C15)</f>
        <v>5872000</v>
      </c>
      <c r="D13" s="3">
        <f>SUM(D14:D15)</f>
        <v>79310</v>
      </c>
    </row>
    <row r="14" spans="2:4" x14ac:dyDescent="0.25">
      <c r="B14" s="6" t="s">
        <v>30</v>
      </c>
      <c r="C14" s="4">
        <v>650000</v>
      </c>
      <c r="D14" s="26">
        <v>79310</v>
      </c>
    </row>
    <row r="15" spans="2:4" x14ac:dyDescent="0.25">
      <c r="B15" s="6" t="s">
        <v>31</v>
      </c>
      <c r="C15" s="4">
        <v>5222000</v>
      </c>
      <c r="D15" s="26"/>
    </row>
    <row r="16" spans="2:4" x14ac:dyDescent="0.25">
      <c r="B16" s="6"/>
      <c r="C16" s="4"/>
      <c r="D16" s="26"/>
    </row>
    <row r="17" spans="2:4" ht="15.75" thickBot="1" x14ac:dyDescent="0.3">
      <c r="B17" s="7" t="s">
        <v>18</v>
      </c>
      <c r="C17" s="32">
        <f>C4+C13</f>
        <v>15089800</v>
      </c>
      <c r="D17" s="32">
        <f>D4+D13</f>
        <v>9458615.5600000024</v>
      </c>
    </row>
    <row r="18" spans="2:4" ht="15.75" thickBot="1" x14ac:dyDescent="0.3"/>
    <row r="19" spans="2:4" x14ac:dyDescent="0.25">
      <c r="B19" s="38">
        <v>2019</v>
      </c>
      <c r="C19" s="39"/>
      <c r="D19" s="39"/>
    </row>
    <row r="20" spans="2:4" x14ac:dyDescent="0.25">
      <c r="B20" s="5" t="s">
        <v>24</v>
      </c>
      <c r="C20" s="2" t="s">
        <v>20</v>
      </c>
      <c r="D20" s="2" t="s">
        <v>21</v>
      </c>
    </row>
    <row r="21" spans="2:4" x14ac:dyDescent="0.25">
      <c r="B21" s="6" t="s">
        <v>32</v>
      </c>
      <c r="C21" s="4">
        <v>3587000</v>
      </c>
      <c r="D21" s="4">
        <v>3781368.38</v>
      </c>
    </row>
    <row r="22" spans="2:4" ht="15.75" thickBot="1" x14ac:dyDescent="0.3">
      <c r="B22" s="7" t="s">
        <v>33</v>
      </c>
      <c r="C22" s="8">
        <v>3096000</v>
      </c>
      <c r="D22" s="8">
        <v>3137719.2</v>
      </c>
    </row>
  </sheetData>
  <mergeCells count="2">
    <mergeCell ref="B2:D2"/>
    <mergeCell ref="B19:D19"/>
  </mergeCells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25"/>
  <sheetViews>
    <sheetView workbookViewId="0">
      <selection activeCell="F26" sqref="F26"/>
    </sheetView>
  </sheetViews>
  <sheetFormatPr defaultRowHeight="15" x14ac:dyDescent="0.25"/>
  <cols>
    <col min="1" max="1" width="1.5703125" customWidth="1"/>
    <col min="2" max="2" width="29" bestFit="1" customWidth="1"/>
    <col min="3" max="3" width="19.5703125" bestFit="1" customWidth="1"/>
    <col min="4" max="4" width="18" bestFit="1" customWidth="1"/>
    <col min="5" max="5" width="16.85546875" bestFit="1" customWidth="1"/>
    <col min="6" max="6" width="12.85546875" bestFit="1" customWidth="1"/>
  </cols>
  <sheetData>
    <row r="1" spans="2:6" ht="15.75" thickBot="1" x14ac:dyDescent="0.3"/>
    <row r="2" spans="2:6" x14ac:dyDescent="0.25">
      <c r="B2" s="33">
        <v>2019</v>
      </c>
      <c r="C2" s="34"/>
      <c r="D2" s="34"/>
      <c r="E2" s="34"/>
      <c r="F2" s="35"/>
    </row>
    <row r="3" spans="2:6" x14ac:dyDescent="0.25">
      <c r="B3" s="12"/>
      <c r="C3" s="9" t="s">
        <v>0</v>
      </c>
      <c r="D3" s="9" t="s">
        <v>1</v>
      </c>
      <c r="E3" s="9" t="s">
        <v>2</v>
      </c>
      <c r="F3" s="13" t="s">
        <v>3</v>
      </c>
    </row>
    <row r="4" spans="2:6" x14ac:dyDescent="0.25">
      <c r="B4" s="14" t="s">
        <v>4</v>
      </c>
      <c r="C4" s="10">
        <f>SUM(C5:C11)</f>
        <v>9238800</v>
      </c>
      <c r="D4" s="10">
        <f>SUM(D5:D11)</f>
        <v>8523261.4400000013</v>
      </c>
      <c r="E4" s="10">
        <f>SUM(E5:E11)</f>
        <v>8145180.6500000013</v>
      </c>
      <c r="F4" s="15">
        <f>SUM(F5:F11)</f>
        <v>8100751.0000000009</v>
      </c>
    </row>
    <row r="5" spans="2:6" x14ac:dyDescent="0.25">
      <c r="B5" s="16" t="s">
        <v>5</v>
      </c>
      <c r="C5" s="11">
        <v>5613380</v>
      </c>
      <c r="D5" s="11">
        <v>5418574.0499999998</v>
      </c>
      <c r="E5" s="11">
        <v>5418574.0499999998</v>
      </c>
      <c r="F5" s="17">
        <v>5418574.0499999998</v>
      </c>
    </row>
    <row r="6" spans="2:6" x14ac:dyDescent="0.25">
      <c r="B6" s="16" t="s">
        <v>6</v>
      </c>
      <c r="C6" s="11">
        <v>0</v>
      </c>
      <c r="D6" s="11">
        <v>0</v>
      </c>
      <c r="E6" s="11">
        <v>0</v>
      </c>
      <c r="F6" s="17">
        <v>0</v>
      </c>
    </row>
    <row r="7" spans="2:6" x14ac:dyDescent="0.25">
      <c r="B7" s="16" t="s">
        <v>11</v>
      </c>
      <c r="C7" s="11">
        <v>3426276</v>
      </c>
      <c r="D7" s="11">
        <v>2930426.86</v>
      </c>
      <c r="E7" s="11">
        <v>2557022.4300000002</v>
      </c>
      <c r="F7" s="17">
        <v>2512612.7799999998</v>
      </c>
    </row>
    <row r="8" spans="2:6" x14ac:dyDescent="0.25">
      <c r="B8" s="16" t="s">
        <v>12</v>
      </c>
      <c r="C8" s="11">
        <v>20000</v>
      </c>
      <c r="D8" s="11">
        <v>8662.57</v>
      </c>
      <c r="E8" s="11">
        <v>8662.57</v>
      </c>
      <c r="F8" s="17">
        <v>8662.57</v>
      </c>
    </row>
    <row r="9" spans="2:6" x14ac:dyDescent="0.25">
      <c r="B9" s="16" t="s">
        <v>13</v>
      </c>
      <c r="C9" s="11">
        <v>44604</v>
      </c>
      <c r="D9" s="11">
        <v>36250.97</v>
      </c>
      <c r="E9" s="11">
        <v>31574.61</v>
      </c>
      <c r="F9" s="17">
        <v>31554.61</v>
      </c>
    </row>
    <row r="10" spans="2:6" x14ac:dyDescent="0.25">
      <c r="B10" s="16" t="s">
        <v>14</v>
      </c>
      <c r="C10" s="11">
        <v>106000</v>
      </c>
      <c r="D10" s="11">
        <v>102712.59</v>
      </c>
      <c r="E10" s="11">
        <v>102712.59</v>
      </c>
      <c r="F10" s="17">
        <v>102712.59</v>
      </c>
    </row>
    <row r="11" spans="2:6" x14ac:dyDescent="0.25">
      <c r="B11" s="16" t="s">
        <v>15</v>
      </c>
      <c r="C11" s="11">
        <v>28540</v>
      </c>
      <c r="D11" s="11">
        <v>26634.400000000001</v>
      </c>
      <c r="E11" s="11">
        <v>26634.400000000001</v>
      </c>
      <c r="F11" s="17">
        <v>26634.400000000001</v>
      </c>
    </row>
    <row r="12" spans="2:6" x14ac:dyDescent="0.25">
      <c r="B12" s="18"/>
      <c r="C12" s="11"/>
      <c r="D12" s="11"/>
      <c r="E12" s="11"/>
      <c r="F12" s="17"/>
    </row>
    <row r="13" spans="2:6" x14ac:dyDescent="0.25">
      <c r="B13" s="12" t="s">
        <v>16</v>
      </c>
      <c r="C13" s="10">
        <f>C14</f>
        <v>5872000</v>
      </c>
      <c r="D13" s="10">
        <f>D14</f>
        <v>717318.25</v>
      </c>
      <c r="E13" s="10">
        <f>E14</f>
        <v>708653.25</v>
      </c>
      <c r="F13" s="15">
        <v>701986.25</v>
      </c>
    </row>
    <row r="14" spans="2:6" x14ac:dyDescent="0.25">
      <c r="B14" s="18" t="s">
        <v>17</v>
      </c>
      <c r="C14" s="11">
        <v>5872000</v>
      </c>
      <c r="D14" s="11">
        <v>717318.25</v>
      </c>
      <c r="E14" s="11">
        <v>708653.25</v>
      </c>
      <c r="F14" s="17">
        <v>701986.25</v>
      </c>
    </row>
    <row r="15" spans="2:6" ht="15.75" thickBot="1" x14ac:dyDescent="0.3">
      <c r="B15" s="19" t="s">
        <v>18</v>
      </c>
      <c r="C15" s="20">
        <f>C4+C13</f>
        <v>15110800</v>
      </c>
      <c r="D15" s="20">
        <f>D4+D13</f>
        <v>9240579.6900000013</v>
      </c>
      <c r="E15" s="20">
        <f>E4+E13</f>
        <v>8853833.9000000022</v>
      </c>
      <c r="F15" s="21">
        <f>F4+F13</f>
        <v>8802737.25</v>
      </c>
    </row>
    <row r="16" spans="2:6" ht="15.75" thickBot="1" x14ac:dyDescent="0.3"/>
    <row r="17" spans="2:6" x14ac:dyDescent="0.25">
      <c r="B17" s="40">
        <v>2019</v>
      </c>
      <c r="C17" s="41"/>
      <c r="D17" s="41"/>
      <c r="E17" s="41"/>
      <c r="F17" s="42"/>
    </row>
    <row r="18" spans="2:6" x14ac:dyDescent="0.25">
      <c r="B18" s="6" t="s">
        <v>19</v>
      </c>
      <c r="C18" s="2" t="s">
        <v>20</v>
      </c>
      <c r="D18" s="22" t="s">
        <v>34</v>
      </c>
      <c r="E18" s="22" t="s">
        <v>35</v>
      </c>
      <c r="F18" s="23" t="s">
        <v>36</v>
      </c>
    </row>
    <row r="19" spans="2:6" x14ac:dyDescent="0.25">
      <c r="B19" s="5" t="s">
        <v>11</v>
      </c>
      <c r="C19" s="3">
        <f>SUM(C20:C25)</f>
        <v>3426276</v>
      </c>
      <c r="D19" s="3">
        <f t="shared" ref="D19:F19" si="0">SUM(D20:D25)</f>
        <v>2930426.86</v>
      </c>
      <c r="E19" s="3">
        <f t="shared" si="0"/>
        <v>2557022.4299999997</v>
      </c>
      <c r="F19" s="24">
        <f t="shared" si="0"/>
        <v>2512612.7800000003</v>
      </c>
    </row>
    <row r="20" spans="2:6" x14ac:dyDescent="0.25">
      <c r="B20" s="6" t="s">
        <v>37</v>
      </c>
      <c r="C20" s="25">
        <v>248600</v>
      </c>
      <c r="D20" s="4">
        <v>186340.36</v>
      </c>
      <c r="E20" s="4">
        <v>185058.95</v>
      </c>
      <c r="F20" s="26">
        <v>182592.85</v>
      </c>
    </row>
    <row r="21" spans="2:6" x14ac:dyDescent="0.25">
      <c r="B21" s="6" t="s">
        <v>38</v>
      </c>
      <c r="C21" s="4">
        <v>119300</v>
      </c>
      <c r="D21" s="4">
        <v>82800</v>
      </c>
      <c r="E21" s="4">
        <v>82800</v>
      </c>
      <c r="F21" s="26">
        <v>82800</v>
      </c>
    </row>
    <row r="22" spans="2:6" x14ac:dyDescent="0.25">
      <c r="B22" s="6" t="s">
        <v>39</v>
      </c>
      <c r="C22" s="4">
        <v>161700</v>
      </c>
      <c r="D22" s="4">
        <v>119100</v>
      </c>
      <c r="E22" s="4">
        <v>119100</v>
      </c>
      <c r="F22" s="26">
        <v>119100</v>
      </c>
    </row>
    <row r="23" spans="2:6" x14ac:dyDescent="0.25">
      <c r="B23" s="6" t="s">
        <v>40</v>
      </c>
      <c r="C23" s="4">
        <v>239600</v>
      </c>
      <c r="D23" s="4">
        <v>205243.92</v>
      </c>
      <c r="E23" s="4">
        <v>205243.92</v>
      </c>
      <c r="F23" s="26">
        <v>205243.92</v>
      </c>
    </row>
    <row r="24" spans="2:6" x14ac:dyDescent="0.25">
      <c r="B24" s="6" t="s">
        <v>41</v>
      </c>
      <c r="C24" s="4">
        <v>328080</v>
      </c>
      <c r="D24" s="4">
        <v>318626.95</v>
      </c>
      <c r="E24" s="4">
        <v>314796.93</v>
      </c>
      <c r="F24" s="26">
        <v>312391.43</v>
      </c>
    </row>
    <row r="25" spans="2:6" ht="15.75" thickBot="1" x14ac:dyDescent="0.3">
      <c r="B25" s="7" t="s">
        <v>42</v>
      </c>
      <c r="C25" s="8">
        <v>2328996</v>
      </c>
      <c r="D25" s="8">
        <v>2018315.63</v>
      </c>
      <c r="E25" s="8">
        <v>1650022.63</v>
      </c>
      <c r="F25" s="27">
        <v>1610484.58</v>
      </c>
    </row>
  </sheetData>
  <mergeCells count="2">
    <mergeCell ref="B2:F2"/>
    <mergeCell ref="B17:F17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Gestão Orçamentária Financeira</vt:lpstr>
      <vt:lpstr>Desempenho esperado-orçado</vt:lpstr>
      <vt:lpstr>Relatório de despesas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Luciano Cordeiro Fernandes</dc:creator>
  <cp:lastModifiedBy>Diogo Alves Wosch</cp:lastModifiedBy>
  <dcterms:created xsi:type="dcterms:W3CDTF">2019-05-17T17:13:48Z</dcterms:created>
  <dcterms:modified xsi:type="dcterms:W3CDTF">2020-06-18T16:39:07Z</dcterms:modified>
</cp:coreProperties>
</file>